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директора по УВР\YandexDisk\002 Облако mail\питание\"/>
    </mc:Choice>
  </mc:AlternateContent>
  <bookViews>
    <workbookView xWindow="0" yWindow="0" windowWidth="19770" windowHeight="106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I195" i="1"/>
  <c r="G195" i="1"/>
  <c r="H176" i="1"/>
  <c r="J176" i="1"/>
  <c r="I176" i="1"/>
  <c r="G176" i="1"/>
  <c r="G157" i="1"/>
  <c r="J157" i="1"/>
  <c r="I157" i="1"/>
  <c r="H157" i="1"/>
  <c r="H138" i="1"/>
  <c r="J138" i="1"/>
  <c r="I138" i="1"/>
  <c r="G138" i="1"/>
  <c r="I119" i="1"/>
  <c r="H119" i="1"/>
  <c r="G119" i="1"/>
  <c r="H100" i="1"/>
  <c r="J100" i="1"/>
  <c r="I100" i="1"/>
  <c r="G100" i="1"/>
  <c r="F100" i="1"/>
  <c r="F81" i="1"/>
  <c r="J81" i="1"/>
  <c r="I81" i="1"/>
  <c r="H81" i="1"/>
  <c r="G81" i="1"/>
  <c r="J62" i="1"/>
  <c r="I62" i="1"/>
  <c r="H62" i="1"/>
  <c r="F62" i="1"/>
  <c r="G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<sst xmlns="http://schemas.openxmlformats.org/spreadsheetml/2006/main" count="301" uniqueCount="113">
  <si>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</si>
  <si>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</si>
  <si>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</si>
  <si>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</si>
  <si>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</si>
  <si>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</si>
  <si>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</si>
  <si>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</si>
  <si>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</si>
  <si>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</si>
  <si>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</si>
  <si>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</si>
  <si>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</si>
  <si>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</si>
  <si>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</si>
  <si>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</si>
  <si>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</si>
  <si>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</si>
  <si>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</si>
  <si>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</si>
  <si>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</si>
  <si>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</si>
  <si>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</si>
  <si>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</si>
  <si>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</si>
  <si>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</si>
  <si>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</si>
  <si>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</si>
  <si>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</si>
  <si>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</si>
  <si>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</si>
  <si>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</si>
  <si>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</si>
  <si>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</si>
  <si>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</si>
  <si>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</si>
  <si>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</si>
  <si>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</si>
  <si>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</si>
  <si>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</si>
  <si>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Бугорская</t>
  </si>
  <si>
    <t>МОУ "Бегуницкая СОШ"</t>
  </si>
  <si>
    <t>Каша вязкая геркулесовая молочная с маслом сливочным</t>
  </si>
  <si>
    <t>184и</t>
  </si>
  <si>
    <t>яйцо вареное</t>
  </si>
  <si>
    <t>чай с сахаром</t>
  </si>
  <si>
    <t>430и</t>
  </si>
  <si>
    <t>бутерброд с маслом сливочным</t>
  </si>
  <si>
    <t>Огурец соленый</t>
  </si>
  <si>
    <t xml:space="preserve">Борщ из свежей капусты с картофелем, курой </t>
  </si>
  <si>
    <t>Котлета рыбная (из тушки)</t>
  </si>
  <si>
    <t xml:space="preserve">Пюре картофельное </t>
  </si>
  <si>
    <t xml:space="preserve">Компот из смеси сухофруктов </t>
  </si>
  <si>
    <t>Хлеб ржано-пшеничный обогащенный</t>
  </si>
  <si>
    <t>Каша вязкая манная молочная с маслом сливочным</t>
  </si>
  <si>
    <t>Кофейный напиток с молоком</t>
  </si>
  <si>
    <t xml:space="preserve">Хлеб пшеничный </t>
  </si>
  <si>
    <t xml:space="preserve">Салат из квашеной капусты с маслом растительным </t>
  </si>
  <si>
    <t>Рассольник Ленинградский с курой, со сметаной</t>
  </si>
  <si>
    <t>Котлеты рубленые из птицы</t>
  </si>
  <si>
    <t>Макаронные изделия отварные</t>
  </si>
  <si>
    <t>Кисель из клюквы, протертой с сахаром</t>
  </si>
  <si>
    <t>410и</t>
  </si>
  <si>
    <t xml:space="preserve">Вермишель молочная с маслом сливочным </t>
  </si>
  <si>
    <t xml:space="preserve">Яйцо вареное  1 шт. </t>
  </si>
  <si>
    <t>Какао с молоком</t>
  </si>
  <si>
    <t xml:space="preserve">Бутерброд с маслом сливочным  </t>
  </si>
  <si>
    <t xml:space="preserve">Салат из свеклы с растительным маслом </t>
  </si>
  <si>
    <t>Суп картофельный с горохом и курой</t>
  </si>
  <si>
    <t xml:space="preserve">Плов со свининой </t>
  </si>
  <si>
    <t xml:space="preserve">Чай с сахаром </t>
  </si>
  <si>
    <t xml:space="preserve">Хлеб ржано-пшеничный обогащенный  </t>
  </si>
  <si>
    <t>99и</t>
  </si>
  <si>
    <t>265и</t>
  </si>
  <si>
    <t>Омлет натуральный</t>
  </si>
  <si>
    <t xml:space="preserve">Зеленый горошек консервированный </t>
  </si>
  <si>
    <t>Чай с сахаром</t>
  </si>
  <si>
    <t>Хлеб пшеничный</t>
  </si>
  <si>
    <t xml:space="preserve">Икра кабачковая (конс.) </t>
  </si>
  <si>
    <t>Суп из овощей со свининой и сметаной</t>
  </si>
  <si>
    <t>Жаркое по-домашнему с курицей</t>
  </si>
  <si>
    <t>95и</t>
  </si>
  <si>
    <t>258и</t>
  </si>
  <si>
    <t xml:space="preserve">Каша вязкая рисовая молочная с маслом сливочным </t>
  </si>
  <si>
    <t>Бутерброд с сыром  и маслом сливочным</t>
  </si>
  <si>
    <t>Щи из свежей капусты c картофелем и курой</t>
  </si>
  <si>
    <t>Тефтели в томатном соусе</t>
  </si>
  <si>
    <t xml:space="preserve">Макаронные изделия отварные </t>
  </si>
  <si>
    <t>Компот из смеси сухофруктов</t>
  </si>
  <si>
    <t>Яйцо вареное</t>
  </si>
  <si>
    <t>Салат из квашеной капусты с маслом растительным</t>
  </si>
  <si>
    <t xml:space="preserve">Рассольник Ленинградский с курой </t>
  </si>
  <si>
    <t>Пюре картофельное</t>
  </si>
  <si>
    <t xml:space="preserve">Хлеб ржано-пшеничный обогащенный </t>
  </si>
  <si>
    <t xml:space="preserve">Огурец соленый </t>
  </si>
  <si>
    <t>Каша гречневая рассыпчатая</t>
  </si>
  <si>
    <t>Напиток из клюквы, протертой с сахаром</t>
  </si>
  <si>
    <t xml:space="preserve">Омлет натуральный </t>
  </si>
  <si>
    <t>Зеленый горошек консервированный</t>
  </si>
  <si>
    <t xml:space="preserve">Кофейный напиток с молоком </t>
  </si>
  <si>
    <t>Салат из свеклы с растительным маслом</t>
  </si>
  <si>
    <t>Суп картофельный с макаронными изделиями и курой</t>
  </si>
  <si>
    <t>Голубцы ленивые со сметаной</t>
  </si>
  <si>
    <t>100и</t>
  </si>
  <si>
    <t>306и</t>
  </si>
  <si>
    <t>Бутерброд с маслом сливочным и джемом</t>
  </si>
  <si>
    <t>Щи из свежей капусты c картофелем, свининой и сметаной</t>
  </si>
  <si>
    <t>84и</t>
  </si>
  <si>
    <t>Каша вязкая пшеничная молочная с маслом сливочным</t>
  </si>
  <si>
    <t xml:space="preserve">Какао с молоком </t>
  </si>
  <si>
    <t>Суп картофельный с перловой крупой с рыбой</t>
  </si>
  <si>
    <t>Тефтели мясные с рисом в томатном соусе</t>
  </si>
  <si>
    <t>284/364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</si>
</sst>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7.4</v>
      </c>
      <c r="H6" s="40">
        <v>7.7</v>
      </c>
      <c r="I6" s="40">
        <v>37.700000000000003</v>
      </c>
      <c r="J6" s="40">
        <v>251.1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213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13</v>
      </c>
      <c r="J8" s="43">
        <v>51.9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57">
        <v>25</v>
      </c>
      <c r="G9" s="43">
        <v>1.6</v>
      </c>
      <c r="H9" s="43">
        <v>4.3</v>
      </c>
      <c r="I9" s="43">
        <v>9.6999999999999993</v>
      </c>
      <c r="J9" s="43">
        <v>84.4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14.1</v>
      </c>
      <c r="H13" s="19">
        <f t="shared" si="0"/>
        <v>16.600000000000001</v>
      </c>
      <c r="I13" s="19">
        <f t="shared" si="0"/>
        <v>60.7</v>
      </c>
      <c r="J13" s="19">
        <f t="shared" si="0"/>
        <v>450.4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0.1</v>
      </c>
      <c r="H14" s="43"/>
      <c r="I14" s="43">
        <v>0.2</v>
      </c>
      <c r="J14" s="43">
        <v>1.4</v>
      </c>
      <c r="K14" s="44">
        <v>7330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205</v>
      </c>
      <c r="G15" s="43">
        <v>3.4</v>
      </c>
      <c r="H15" s="43">
        <v>3.8</v>
      </c>
      <c r="I15" s="43">
        <v>8.1</v>
      </c>
      <c r="J15" s="43">
        <v>89.4</v>
      </c>
      <c r="K15" s="44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11.1</v>
      </c>
      <c r="H16" s="43">
        <v>5.6</v>
      </c>
      <c r="I16" s="43">
        <v>13.7</v>
      </c>
      <c r="J16" s="43">
        <v>147.69999999999999</v>
      </c>
      <c r="K16" s="44">
        <v>239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3.1</v>
      </c>
      <c r="H17" s="43">
        <v>5.2</v>
      </c>
      <c r="I17" s="43">
        <v>12.1</v>
      </c>
      <c r="J17" s="43">
        <v>136.30000000000001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0.4</v>
      </c>
      <c r="H18" s="43"/>
      <c r="I18" s="43">
        <v>35.799999999999997</v>
      </c>
      <c r="J18" s="43">
        <v>146.4</v>
      </c>
      <c r="K18" s="44">
        <v>402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2.2000000000000002</v>
      </c>
      <c r="H19" s="43">
        <v>0.4</v>
      </c>
      <c r="I19" s="43">
        <v>19.8</v>
      </c>
      <c r="J19" s="43">
        <v>92.8</v>
      </c>
      <c r="K19" s="44">
        <v>5371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20.299999999999997</v>
      </c>
      <c r="H23" s="19">
        <f t="shared" si="2"/>
        <v>14.999999999999998</v>
      </c>
      <c r="I23" s="19">
        <f t="shared" si="2"/>
        <v>89.7</v>
      </c>
      <c r="J23" s="19">
        <f t="shared" si="2"/>
        <v>614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1215</v>
      </c>
      <c r="G24" s="32">
        <f t="shared" ref="G24:J24" si="4">G13+G23</f>
        <v>34.4</v>
      </c>
      <c r="H24" s="32">
        <f t="shared" si="4"/>
        <v>31.6</v>
      </c>
      <c r="I24" s="32">
        <f t="shared" si="4"/>
        <v>150.4</v>
      </c>
      <c r="J24" s="32">
        <f t="shared" si="4"/>
        <v>1064.4000000000001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205</v>
      </c>
      <c r="G25" s="40">
        <v>7.4</v>
      </c>
      <c r="H25" s="40">
        <v>7.7</v>
      </c>
      <c r="I25" s="40">
        <v>37.700000000000003</v>
      </c>
      <c r="J25" s="40">
        <v>251.1</v>
      </c>
      <c r="K25" s="41" t="s">
        <v>43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1.5</v>
      </c>
      <c r="H27" s="43">
        <v>1.6</v>
      </c>
      <c r="I27" s="43">
        <v>22.3</v>
      </c>
      <c r="J27" s="43">
        <v>109.8</v>
      </c>
      <c r="K27" s="44">
        <v>432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1.6</v>
      </c>
      <c r="H28" s="43">
        <v>0.2</v>
      </c>
      <c r="I28" s="43">
        <v>9.6999999999999993</v>
      </c>
      <c r="J28" s="43">
        <v>47</v>
      </c>
      <c r="K28" s="44">
        <v>7333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435</v>
      </c>
      <c r="G32" s="19">
        <f t="shared" ref="G32" si="6">SUM(G25:G31)</f>
        <v>10.5</v>
      </c>
      <c r="H32" s="19">
        <f t="shared" ref="H32" si="7">SUM(H25:H31)</f>
        <v>9.5</v>
      </c>
      <c r="I32" s="19">
        <f t="shared" ref="I32" si="8">SUM(I25:I31)</f>
        <v>69.7</v>
      </c>
      <c r="J32" s="19">
        <f t="shared" ref="J32:L32" si="9">SUM(J25:J31)</f>
        <v>407.9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0.3</v>
      </c>
      <c r="H33" s="43">
        <v>1</v>
      </c>
      <c r="I33" s="43">
        <v>1.5</v>
      </c>
      <c r="J33" s="43">
        <v>16.7</v>
      </c>
      <c r="K33" s="44">
        <v>40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210</v>
      </c>
      <c r="G34" s="43">
        <v>3.8</v>
      </c>
      <c r="H34" s="43">
        <v>4.7</v>
      </c>
      <c r="I34" s="43">
        <v>13.7</v>
      </c>
      <c r="J34" s="43">
        <v>112.8</v>
      </c>
      <c r="K34" s="44">
        <v>91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13.9</v>
      </c>
      <c r="H35" s="43">
        <v>13.6</v>
      </c>
      <c r="I35" s="43">
        <v>13.1</v>
      </c>
      <c r="J35" s="43">
        <v>243.2</v>
      </c>
      <c r="K35" s="44">
        <v>314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5.5</v>
      </c>
      <c r="H36" s="43">
        <v>4.7</v>
      </c>
      <c r="I36" s="43">
        <v>28.4</v>
      </c>
      <c r="J36" s="43">
        <v>186.7</v>
      </c>
      <c r="K36" s="44">
        <v>331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/>
      <c r="I37" s="43">
        <v>15.5</v>
      </c>
      <c r="J37" s="43">
        <v>60.3</v>
      </c>
      <c r="K37" s="44" t="s">
        <v>62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40</v>
      </c>
      <c r="G38" s="43">
        <v>2.2000000000000002</v>
      </c>
      <c r="H38" s="43">
        <v>0.4</v>
      </c>
      <c r="I38" s="43">
        <v>19.8</v>
      </c>
      <c r="J38" s="43">
        <v>92.8</v>
      </c>
      <c r="K38" s="44">
        <v>5371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25.8</v>
      </c>
      <c r="H42" s="19">
        <f t="shared" ref="H42" si="11">SUM(H33:H41)</f>
        <v>24.4</v>
      </c>
      <c r="I42" s="19">
        <f t="shared" ref="I42" si="12">SUM(I33:I41)</f>
        <v>91.999999999999986</v>
      </c>
      <c r="J42" s="19">
        <f t="shared" ref="J42:L42" si="13">SUM(J33:J41)</f>
        <v>712.49999999999989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1185</v>
      </c>
      <c r="G43" s="32">
        <f t="shared" ref="G43" si="14">G32+G42</f>
        <v>36.299999999999997</v>
      </c>
      <c r="H43" s="32">
        <f t="shared" ref="H43" si="15">H32+H42</f>
        <v>33.9</v>
      </c>
      <c r="I43" s="32">
        <f t="shared" ref="I43" si="16">I32+I42</f>
        <v>161.69999999999999</v>
      </c>
      <c r="J43" s="32">
        <f t="shared" ref="J43:L43" si="17">J32+J42</f>
        <v>1120.3999999999999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205</v>
      </c>
      <c r="G44" s="40">
        <v>4.7</v>
      </c>
      <c r="H44" s="40">
        <v>8.9</v>
      </c>
      <c r="I44" s="40">
        <v>17.600000000000001</v>
      </c>
      <c r="J44" s="40">
        <v>169.8</v>
      </c>
      <c r="K44" s="41">
        <v>5389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3.9</v>
      </c>
      <c r="H46" s="43">
        <v>3.8</v>
      </c>
      <c r="I46" s="43">
        <v>25.1</v>
      </c>
      <c r="J46" s="43">
        <v>151.4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25</v>
      </c>
      <c r="G47" s="43">
        <v>1.6</v>
      </c>
      <c r="H47" s="43">
        <v>4.3</v>
      </c>
      <c r="I47" s="43">
        <v>9.6999999999999993</v>
      </c>
      <c r="J47" s="43">
        <v>84.4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15.3</v>
      </c>
      <c r="H51" s="19">
        <f t="shared" ref="H51" si="19">SUM(H44:H50)</f>
        <v>21.6</v>
      </c>
      <c r="I51" s="19">
        <f t="shared" ref="I51" si="20">SUM(I44:I50)</f>
        <v>52.7</v>
      </c>
      <c r="J51" s="19">
        <f t="shared" ref="J51:L51" si="21">SUM(J44:J50)</f>
        <v>468.6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0.3</v>
      </c>
      <c r="H52" s="43">
        <v>2</v>
      </c>
      <c r="I52" s="43">
        <v>1.6</v>
      </c>
      <c r="J52" s="43">
        <v>25.5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205</v>
      </c>
      <c r="G53" s="43">
        <v>2.9</v>
      </c>
      <c r="H53" s="43">
        <v>3.8</v>
      </c>
      <c r="I53" s="43">
        <v>7.9</v>
      </c>
      <c r="J53" s="43">
        <v>77.8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220</v>
      </c>
      <c r="G54" s="43">
        <v>13.4</v>
      </c>
      <c r="H54" s="43">
        <v>34.799999999999997</v>
      </c>
      <c r="I54" s="43">
        <v>49.5</v>
      </c>
      <c r="J54" s="43">
        <v>564.79999999999995</v>
      </c>
      <c r="K54" s="44" t="s">
        <v>73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/>
      <c r="H56" s="43"/>
      <c r="I56" s="43">
        <v>13</v>
      </c>
      <c r="J56" s="43">
        <v>51.9</v>
      </c>
      <c r="K56" s="44" t="s">
        <v>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71</v>
      </c>
      <c r="F57" s="43">
        <v>40</v>
      </c>
      <c r="G57" s="43">
        <v>2.2000000000000002</v>
      </c>
      <c r="H57" s="43">
        <v>0.4</v>
      </c>
      <c r="I57" s="43">
        <v>19.8</v>
      </c>
      <c r="J57" s="43">
        <v>92.8</v>
      </c>
      <c r="K57" s="44">
        <v>5371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18.8</v>
      </c>
      <c r="H61" s="19">
        <f t="shared" ref="H61" si="23">SUM(H52:H60)</f>
        <v>40.999999999999993</v>
      </c>
      <c r="I61" s="19">
        <f t="shared" ref="I61" si="24">SUM(I52:I60)</f>
        <v>91.8</v>
      </c>
      <c r="J61" s="19">
        <f t="shared" ref="J61:L61" si="25">SUM(J52:J60)</f>
        <v>812.79999999999984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1195</v>
      </c>
      <c r="G62" s="32">
        <f t="shared" ref="G62" si="26">G51+G61</f>
        <v>34.1</v>
      </c>
      <c r="H62" s="32">
        <f t="shared" ref="H62" si="27">H51+H61</f>
        <v>62.599999999999994</v>
      </c>
      <c r="I62" s="32">
        <f t="shared" ref="I62" si="28">I51+I61</f>
        <v>144.5</v>
      </c>
      <c r="J62" s="32">
        <f t="shared" ref="J62:L62" si="29">J51+J61</f>
        <v>1281.3999999999999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120</v>
      </c>
      <c r="G63" s="40">
        <v>12.8</v>
      </c>
      <c r="H63" s="40">
        <v>21</v>
      </c>
      <c r="I63" s="40">
        <v>2.4</v>
      </c>
      <c r="J63" s="40">
        <v>249.6</v>
      </c>
      <c r="K63" s="41">
        <v>214</v>
      </c>
      <c r="L63" s="40"/>
    </row>
    <row r="64" spans="1:12" ht="15" x14ac:dyDescent="0.25">
      <c r="A64" s="23"/>
      <c r="B64" s="15"/>
      <c r="C64" s="11"/>
      <c r="D64" s="6"/>
      <c r="E64" s="42" t="s">
        <v>75</v>
      </c>
      <c r="F64" s="43">
        <v>20</v>
      </c>
      <c r="G64" s="43">
        <v>0.9</v>
      </c>
      <c r="H64" s="43">
        <v>0.1</v>
      </c>
      <c r="I64" s="43">
        <v>2.1</v>
      </c>
      <c r="J64" s="43">
        <v>12.3</v>
      </c>
      <c r="K64" s="44">
        <v>3104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/>
      <c r="H65" s="43"/>
      <c r="I65" s="43">
        <v>13</v>
      </c>
      <c r="J65" s="43">
        <v>51.9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20</v>
      </c>
      <c r="G66" s="43">
        <v>1.6</v>
      </c>
      <c r="H66" s="43">
        <v>0.2</v>
      </c>
      <c r="I66" s="43">
        <v>9.6999999999999993</v>
      </c>
      <c r="J66" s="43">
        <v>47</v>
      </c>
      <c r="K66" s="44">
        <v>5376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15.3</v>
      </c>
      <c r="H70" s="19">
        <f t="shared" ref="H70" si="31">SUM(H63:H69)</f>
        <v>21.3</v>
      </c>
      <c r="I70" s="19">
        <f t="shared" ref="I70" si="32">SUM(I63:I69)</f>
        <v>27.2</v>
      </c>
      <c r="J70" s="19">
        <f t="shared" ref="J70:L70" si="33">SUM(J63:J69)</f>
        <v>360.79999999999995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0.4</v>
      </c>
      <c r="H71" s="43">
        <v>1.8</v>
      </c>
      <c r="I71" s="43">
        <v>1.5</v>
      </c>
      <c r="J71" s="43">
        <v>23.8</v>
      </c>
      <c r="K71" s="44">
        <v>7336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210</v>
      </c>
      <c r="G72" s="43">
        <v>2.6</v>
      </c>
      <c r="H72" s="43">
        <v>5.3</v>
      </c>
      <c r="I72" s="43">
        <v>9</v>
      </c>
      <c r="J72" s="43">
        <v>97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240</v>
      </c>
      <c r="G73" s="43">
        <v>15</v>
      </c>
      <c r="H73" s="43">
        <v>18.7</v>
      </c>
      <c r="I73" s="43">
        <v>30.9</v>
      </c>
      <c r="J73" s="43">
        <v>349</v>
      </c>
      <c r="K73" s="44" t="s">
        <v>82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0.4</v>
      </c>
      <c r="H75" s="43"/>
      <c r="I75" s="43">
        <v>35.799999999999997</v>
      </c>
      <c r="J75" s="43">
        <v>146.4</v>
      </c>
      <c r="K75" s="44">
        <v>402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2.2000000000000002</v>
      </c>
      <c r="H76" s="43">
        <v>0.4</v>
      </c>
      <c r="I76" s="43">
        <v>19.8</v>
      </c>
      <c r="J76" s="43">
        <v>92.8</v>
      </c>
      <c r="K76" s="44">
        <v>5371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20.599999999999998</v>
      </c>
      <c r="H80" s="19">
        <f t="shared" ref="H80" si="35">SUM(H71:H79)</f>
        <v>26.199999999999996</v>
      </c>
      <c r="I80" s="19">
        <f t="shared" ref="I80" si="36">SUM(I71:I79)</f>
        <v>96.999999999999986</v>
      </c>
      <c r="J80" s="19">
        <f t="shared" ref="J80:L80" si="37">SUM(J71:J79)</f>
        <v>709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1110</v>
      </c>
      <c r="G81" s="32">
        <f t="shared" ref="G81" si="38">G70+G80</f>
        <v>35.9</v>
      </c>
      <c r="H81" s="32">
        <f t="shared" ref="H81" si="39">H70+H80</f>
        <v>47.5</v>
      </c>
      <c r="I81" s="32">
        <f t="shared" ref="I81" si="40">I70+I80</f>
        <v>124.19999999999999</v>
      </c>
      <c r="J81" s="32">
        <f t="shared" ref="J81:L81" si="41">J70+J80</f>
        <v>1069.8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205</v>
      </c>
      <c r="G82" s="40">
        <v>6</v>
      </c>
      <c r="H82" s="40">
        <v>7.7</v>
      </c>
      <c r="I82" s="40">
        <v>43.2</v>
      </c>
      <c r="J82" s="40">
        <v>267.10000000000002</v>
      </c>
      <c r="K82" s="41" t="s">
        <v>43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1.5</v>
      </c>
      <c r="H84" s="43">
        <v>1.6</v>
      </c>
      <c r="I84" s="43">
        <v>22.3</v>
      </c>
      <c r="J84" s="43">
        <v>109.8</v>
      </c>
      <c r="K84" s="44">
        <v>432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84</v>
      </c>
      <c r="F85" s="43">
        <v>45</v>
      </c>
      <c r="G85" s="43">
        <v>6.2</v>
      </c>
      <c r="H85" s="43">
        <v>6.6</v>
      </c>
      <c r="I85" s="43">
        <v>12.1</v>
      </c>
      <c r="J85" s="43">
        <v>133.69999999999999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13.7</v>
      </c>
      <c r="H89" s="19">
        <f t="shared" ref="H89" si="43">SUM(H82:H88)</f>
        <v>15.9</v>
      </c>
      <c r="I89" s="19">
        <f t="shared" ref="I89" si="44">SUM(I82:I88)</f>
        <v>77.599999999999994</v>
      </c>
      <c r="J89" s="19">
        <f t="shared" ref="J89:L89" si="45">SUM(J82:J88)</f>
        <v>510.6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0.1</v>
      </c>
      <c r="H90" s="43"/>
      <c r="I90" s="43">
        <v>0.2</v>
      </c>
      <c r="J90" s="43">
        <v>1.4</v>
      </c>
      <c r="K90" s="44">
        <v>7330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205</v>
      </c>
      <c r="G91" s="43">
        <v>3.3</v>
      </c>
      <c r="H91" s="43">
        <v>5.8</v>
      </c>
      <c r="I91" s="43">
        <v>6</v>
      </c>
      <c r="J91" s="43">
        <v>94</v>
      </c>
      <c r="K91" s="44">
        <v>84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110</v>
      </c>
      <c r="G92" s="43">
        <v>6.2</v>
      </c>
      <c r="H92" s="43">
        <v>17.8</v>
      </c>
      <c r="I92" s="43">
        <v>8.1</v>
      </c>
      <c r="J92" s="43">
        <v>223.1</v>
      </c>
      <c r="K92" s="44">
        <v>283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5.5</v>
      </c>
      <c r="H93" s="43">
        <v>4.7</v>
      </c>
      <c r="I93" s="43">
        <v>28.4</v>
      </c>
      <c r="J93" s="43">
        <v>186.7</v>
      </c>
      <c r="K93" s="44">
        <v>331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</v>
      </c>
      <c r="H94" s="43"/>
      <c r="I94" s="43">
        <v>30.8</v>
      </c>
      <c r="J94" s="43">
        <v>125.7</v>
      </c>
      <c r="K94" s="44">
        <v>402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2.2000000000000002</v>
      </c>
      <c r="H95" s="43">
        <v>0.4</v>
      </c>
      <c r="I95" s="43">
        <v>19.8</v>
      </c>
      <c r="J95" s="43">
        <v>92.8</v>
      </c>
      <c r="K95" s="44">
        <v>5371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17.600000000000001</v>
      </c>
      <c r="H99" s="19">
        <f t="shared" ref="H99" si="47">SUM(H90:H98)</f>
        <v>28.7</v>
      </c>
      <c r="I99" s="19">
        <f t="shared" ref="I99" si="48">SUM(I90:I98)</f>
        <v>93.3</v>
      </c>
      <c r="J99" s="19">
        <f t="shared" ref="J99:L99" si="49">SUM(J90:J98)</f>
        <v>723.69999999999993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1215</v>
      </c>
      <c r="G100" s="32">
        <f t="shared" ref="G100" si="50">G89+G99</f>
        <v>31.3</v>
      </c>
      <c r="H100" s="32">
        <f t="shared" ref="H100" si="51">H89+H99</f>
        <v>44.6</v>
      </c>
      <c r="I100" s="32">
        <f t="shared" ref="I100" si="52">I89+I99</f>
        <v>170.89999999999998</v>
      </c>
      <c r="J100" s="32">
        <f t="shared" ref="J100:L100" si="53">J89+J99</f>
        <v>1234.3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205</v>
      </c>
      <c r="G101" s="40">
        <v>7.4</v>
      </c>
      <c r="H101" s="40">
        <v>7.7</v>
      </c>
      <c r="I101" s="40">
        <v>37.700000000000003</v>
      </c>
      <c r="J101" s="40">
        <v>251.1</v>
      </c>
      <c r="K101" s="41" t="s">
        <v>43</v>
      </c>
      <c r="L101" s="40"/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213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/>
      <c r="H103" s="43"/>
      <c r="I103" s="43">
        <v>13</v>
      </c>
      <c r="J103" s="43">
        <v>51.9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25</v>
      </c>
      <c r="G104" s="43">
        <v>1.6</v>
      </c>
      <c r="H104" s="43">
        <v>4.3</v>
      </c>
      <c r="I104" s="43">
        <v>9.6999999999999993</v>
      </c>
      <c r="J104" s="43">
        <v>84.4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14.1</v>
      </c>
      <c r="H108" s="19">
        <f t="shared" si="54"/>
        <v>16.600000000000001</v>
      </c>
      <c r="I108" s="19">
        <f t="shared" si="54"/>
        <v>60.7</v>
      </c>
      <c r="J108" s="19">
        <f t="shared" si="54"/>
        <v>450.4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0.3</v>
      </c>
      <c r="H109" s="43">
        <v>1</v>
      </c>
      <c r="I109" s="43">
        <v>1.5</v>
      </c>
      <c r="J109" s="43">
        <v>16.7</v>
      </c>
      <c r="K109" s="44">
        <v>40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205</v>
      </c>
      <c r="G110" s="43">
        <v>3.7</v>
      </c>
      <c r="H110" s="43">
        <v>3.9</v>
      </c>
      <c r="I110" s="43">
        <v>13.6</v>
      </c>
      <c r="J110" s="43">
        <v>104.9</v>
      </c>
      <c r="K110" s="44">
        <v>91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11.1</v>
      </c>
      <c r="H111" s="43">
        <v>5.6</v>
      </c>
      <c r="I111" s="43">
        <v>13.7</v>
      </c>
      <c r="J111" s="43">
        <v>147.69999999999999</v>
      </c>
      <c r="K111" s="44">
        <v>239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3.1</v>
      </c>
      <c r="H112" s="43">
        <v>5.2</v>
      </c>
      <c r="I112" s="43">
        <v>12.1</v>
      </c>
      <c r="J112" s="43">
        <v>136.30000000000001</v>
      </c>
      <c r="K112" s="44">
        <v>335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0.4</v>
      </c>
      <c r="H113" s="43"/>
      <c r="I113" s="43">
        <v>35.799999999999997</v>
      </c>
      <c r="J113" s="43">
        <v>146.4</v>
      </c>
      <c r="K113" s="44">
        <v>402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93</v>
      </c>
      <c r="F114" s="43">
        <v>40</v>
      </c>
      <c r="G114" s="43">
        <v>2.2000000000000002</v>
      </c>
      <c r="H114" s="43">
        <v>0.4</v>
      </c>
      <c r="I114" s="43">
        <v>19.8</v>
      </c>
      <c r="J114" s="43">
        <v>92.8</v>
      </c>
      <c r="K114" s="44">
        <v>5371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20.799999999999997</v>
      </c>
      <c r="H118" s="19">
        <f t="shared" si="56"/>
        <v>16.099999999999998</v>
      </c>
      <c r="I118" s="19">
        <f t="shared" si="56"/>
        <v>96.499999999999986</v>
      </c>
      <c r="J118" s="19">
        <f t="shared" si="56"/>
        <v>644.79999999999995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1215</v>
      </c>
      <c r="G119" s="32">
        <f t="shared" ref="G119" si="58">G108+G118</f>
        <v>34.9</v>
      </c>
      <c r="H119" s="32">
        <f t="shared" ref="H119" si="59">H108+H118</f>
        <v>32.700000000000003</v>
      </c>
      <c r="I119" s="32">
        <f t="shared" ref="I119" si="60">I108+I118</f>
        <v>157.19999999999999</v>
      </c>
      <c r="J119" s="32">
        <f t="shared" ref="J119:L119" si="61">J108+J118</f>
        <v>1095.1999999999998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205</v>
      </c>
      <c r="G120" s="40">
        <v>6</v>
      </c>
      <c r="H120" s="40">
        <v>7.7</v>
      </c>
      <c r="I120" s="40">
        <v>43.2</v>
      </c>
      <c r="J120" s="40">
        <v>267.10000000000002</v>
      </c>
      <c r="K120" s="41" t="s">
        <v>43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3.9</v>
      </c>
      <c r="H122" s="43">
        <v>3.8</v>
      </c>
      <c r="I122" s="43">
        <v>25.1</v>
      </c>
      <c r="J122" s="43">
        <v>151.4</v>
      </c>
      <c r="K122" s="44">
        <v>433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20</v>
      </c>
      <c r="G123" s="43">
        <v>1.6</v>
      </c>
      <c r="H123" s="43">
        <v>0.2</v>
      </c>
      <c r="I123" s="43">
        <v>9.6999999999999993</v>
      </c>
      <c r="J123" s="43">
        <v>47</v>
      </c>
      <c r="K123" s="44">
        <v>5376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11.5</v>
      </c>
      <c r="H127" s="19">
        <f t="shared" si="62"/>
        <v>11.7</v>
      </c>
      <c r="I127" s="19">
        <f t="shared" si="62"/>
        <v>78.000000000000014</v>
      </c>
      <c r="J127" s="19">
        <f t="shared" si="62"/>
        <v>465.5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0.1</v>
      </c>
      <c r="H128" s="43"/>
      <c r="I128" s="43">
        <v>0.2</v>
      </c>
      <c r="J128" s="43">
        <v>1.4</v>
      </c>
      <c r="K128" s="44">
        <v>7330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205</v>
      </c>
      <c r="G129" s="43">
        <v>3.4</v>
      </c>
      <c r="H129" s="43">
        <v>3.8</v>
      </c>
      <c r="I129" s="43">
        <v>8.1</v>
      </c>
      <c r="J129" s="43">
        <v>89.4</v>
      </c>
      <c r="K129" s="44">
        <v>76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13.9</v>
      </c>
      <c r="H130" s="43">
        <v>13.6</v>
      </c>
      <c r="I130" s="43">
        <v>13.1</v>
      </c>
      <c r="J130" s="43">
        <v>243.2</v>
      </c>
      <c r="K130" s="44">
        <v>314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8.6999999999999993</v>
      </c>
      <c r="H131" s="43">
        <v>6.4</v>
      </c>
      <c r="I131" s="43">
        <v>39.4</v>
      </c>
      <c r="J131" s="43">
        <v>249.9</v>
      </c>
      <c r="K131" s="44">
        <v>323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0.1</v>
      </c>
      <c r="H132" s="43"/>
      <c r="I132" s="43">
        <v>12.9</v>
      </c>
      <c r="J132" s="43">
        <v>50.5</v>
      </c>
      <c r="K132" s="44">
        <v>439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93</v>
      </c>
      <c r="F133" s="43">
        <v>40</v>
      </c>
      <c r="G133" s="43">
        <v>2.2000000000000002</v>
      </c>
      <c r="H133" s="43">
        <v>0.4</v>
      </c>
      <c r="I133" s="43">
        <v>19.8</v>
      </c>
      <c r="J133" s="43">
        <v>92.8</v>
      </c>
      <c r="K133" s="44">
        <v>5371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28.4</v>
      </c>
      <c r="H137" s="19">
        <f t="shared" si="64"/>
        <v>24.199999999999996</v>
      </c>
      <c r="I137" s="19">
        <f t="shared" si="64"/>
        <v>93.5</v>
      </c>
      <c r="J137" s="19">
        <f t="shared" si="64"/>
        <v>727.19999999999993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1170</v>
      </c>
      <c r="G138" s="32">
        <f t="shared" ref="G138" si="66">G127+G137</f>
        <v>39.9</v>
      </c>
      <c r="H138" s="32">
        <f t="shared" ref="H138" si="67">H127+H137</f>
        <v>35.899999999999991</v>
      </c>
      <c r="I138" s="32">
        <f t="shared" ref="I138" si="68">I127+I137</f>
        <v>171.5</v>
      </c>
      <c r="J138" s="32">
        <f t="shared" ref="J138:L138" si="69">J127+J137</f>
        <v>1192.6999999999998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120</v>
      </c>
      <c r="G139" s="40">
        <v>12.8</v>
      </c>
      <c r="H139" s="40">
        <v>21</v>
      </c>
      <c r="I139" s="40">
        <v>2.4</v>
      </c>
      <c r="J139" s="40">
        <v>249.6</v>
      </c>
      <c r="K139" s="41">
        <v>214</v>
      </c>
      <c r="L139" s="40"/>
    </row>
    <row r="140" spans="1:12" ht="15" x14ac:dyDescent="0.25">
      <c r="A140" s="23"/>
      <c r="B140" s="15"/>
      <c r="C140" s="11"/>
      <c r="D140" s="6"/>
      <c r="E140" s="42" t="s">
        <v>98</v>
      </c>
      <c r="F140" s="43">
        <v>20</v>
      </c>
      <c r="G140" s="43">
        <v>0.9</v>
      </c>
      <c r="H140" s="43">
        <v>0.1</v>
      </c>
      <c r="I140" s="43">
        <v>2.1</v>
      </c>
      <c r="J140" s="43">
        <v>12.3</v>
      </c>
      <c r="K140" s="44">
        <v>3104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99</v>
      </c>
      <c r="F141" s="43">
        <v>200</v>
      </c>
      <c r="G141" s="43">
        <v>1.5</v>
      </c>
      <c r="H141" s="43">
        <v>1.6</v>
      </c>
      <c r="I141" s="43">
        <v>22.3</v>
      </c>
      <c r="J141" s="43">
        <v>109.8</v>
      </c>
      <c r="K141" s="44">
        <v>432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35</v>
      </c>
      <c r="G142" s="43">
        <v>2.4</v>
      </c>
      <c r="H142" s="43">
        <v>4.4000000000000004</v>
      </c>
      <c r="I142" s="43">
        <v>14.5</v>
      </c>
      <c r="J142" s="43">
        <v>107.9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375</v>
      </c>
      <c r="G146" s="19">
        <f t="shared" ref="G146:J146" si="70">SUM(G139:G145)</f>
        <v>17.600000000000001</v>
      </c>
      <c r="H146" s="19">
        <f t="shared" si="70"/>
        <v>27.1</v>
      </c>
      <c r="I146" s="19">
        <f t="shared" si="70"/>
        <v>41.3</v>
      </c>
      <c r="J146" s="19">
        <f t="shared" si="70"/>
        <v>479.6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0.3</v>
      </c>
      <c r="H147" s="43">
        <v>2</v>
      </c>
      <c r="I147" s="43">
        <v>1.6</v>
      </c>
      <c r="J147" s="43">
        <v>25.5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205</v>
      </c>
      <c r="G148" s="43">
        <v>4.5</v>
      </c>
      <c r="H148" s="43">
        <v>3.4</v>
      </c>
      <c r="I148" s="43">
        <v>16.600000000000001</v>
      </c>
      <c r="J148" s="43">
        <v>115.4</v>
      </c>
      <c r="K148" s="44" t="s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210</v>
      </c>
      <c r="G149" s="43">
        <v>17.5</v>
      </c>
      <c r="H149" s="43">
        <v>21.4</v>
      </c>
      <c r="I149" s="43">
        <v>10.199999999999999</v>
      </c>
      <c r="J149" s="43">
        <v>316.39999999999998</v>
      </c>
      <c r="K149" s="44" t="s">
        <v>104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/>
      <c r="H151" s="43"/>
      <c r="I151" s="43">
        <v>13</v>
      </c>
      <c r="J151" s="43">
        <v>51.9</v>
      </c>
      <c r="K151" s="44" t="s">
        <v>46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2.2000000000000002</v>
      </c>
      <c r="H152" s="43">
        <v>0.4</v>
      </c>
      <c r="I152" s="43">
        <v>19.8</v>
      </c>
      <c r="J152" s="43">
        <v>92.8</v>
      </c>
      <c r="K152" s="44">
        <v>5371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24.5</v>
      </c>
      <c r="H156" s="19">
        <f t="shared" si="72"/>
        <v>27.199999999999996</v>
      </c>
      <c r="I156" s="19">
        <f t="shared" si="72"/>
        <v>61.2</v>
      </c>
      <c r="J156" s="19">
        <f t="shared" si="72"/>
        <v>601.99999999999989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1090</v>
      </c>
      <c r="G157" s="32">
        <f t="shared" ref="G157" si="74">G146+G156</f>
        <v>42.1</v>
      </c>
      <c r="H157" s="32">
        <f t="shared" ref="H157" si="75">H146+H156</f>
        <v>54.3</v>
      </c>
      <c r="I157" s="32">
        <f t="shared" ref="I157" si="76">I146+I156</f>
        <v>102.5</v>
      </c>
      <c r="J157" s="32">
        <f t="shared" ref="J157:L157" si="77">J146+J156</f>
        <v>1081.5999999999999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205</v>
      </c>
      <c r="G158" s="40">
        <v>7.4</v>
      </c>
      <c r="H158" s="40">
        <v>7.7</v>
      </c>
      <c r="I158" s="40">
        <v>37.700000000000003</v>
      </c>
      <c r="J158" s="40">
        <v>251.1</v>
      </c>
      <c r="K158" s="41" t="s">
        <v>43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/>
      <c r="H160" s="43"/>
      <c r="I160" s="43">
        <v>13</v>
      </c>
      <c r="J160" s="43">
        <v>51.9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105</v>
      </c>
      <c r="F161" s="43">
        <v>60</v>
      </c>
      <c r="G161" s="43">
        <v>2.6</v>
      </c>
      <c r="H161" s="43">
        <v>4.4000000000000004</v>
      </c>
      <c r="I161" s="43">
        <v>36</v>
      </c>
      <c r="J161" s="43">
        <v>190.7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465</v>
      </c>
      <c r="G165" s="19">
        <f t="shared" ref="G165:J165" si="78">SUM(G158:G164)</f>
        <v>10</v>
      </c>
      <c r="H165" s="19">
        <f t="shared" si="78"/>
        <v>12.100000000000001</v>
      </c>
      <c r="I165" s="19">
        <f t="shared" si="78"/>
        <v>86.7</v>
      </c>
      <c r="J165" s="19">
        <f t="shared" si="78"/>
        <v>493.7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0.3</v>
      </c>
      <c r="H166" s="43">
        <v>1</v>
      </c>
      <c r="I166" s="43">
        <v>1.5</v>
      </c>
      <c r="J166" s="43">
        <v>16.7</v>
      </c>
      <c r="K166" s="44">
        <v>40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106</v>
      </c>
      <c r="F167" s="43">
        <v>210</v>
      </c>
      <c r="G167" s="43">
        <v>2.4</v>
      </c>
      <c r="H167" s="43">
        <v>5.2</v>
      </c>
      <c r="I167" s="43">
        <v>6.7</v>
      </c>
      <c r="J167" s="43">
        <v>86.2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90</v>
      </c>
      <c r="G168" s="43">
        <v>13.9</v>
      </c>
      <c r="H168" s="43">
        <v>136</v>
      </c>
      <c r="I168" s="43">
        <v>13.1</v>
      </c>
      <c r="J168" s="43">
        <v>243.2</v>
      </c>
      <c r="K168" s="44">
        <v>314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3.1</v>
      </c>
      <c r="H169" s="43">
        <v>5.2</v>
      </c>
      <c r="I169" s="43">
        <v>12.1</v>
      </c>
      <c r="J169" s="43">
        <v>136.30000000000001</v>
      </c>
      <c r="K169" s="44">
        <v>335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0.4</v>
      </c>
      <c r="H170" s="43"/>
      <c r="I170" s="43">
        <v>35.799999999999997</v>
      </c>
      <c r="J170" s="43">
        <v>146.4</v>
      </c>
      <c r="K170" s="44">
        <v>402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2.2000000000000002</v>
      </c>
      <c r="H171" s="43">
        <v>0.4</v>
      </c>
      <c r="I171" s="43">
        <v>19.8</v>
      </c>
      <c r="J171" s="43">
        <v>92.8</v>
      </c>
      <c r="K171" s="44">
        <v>5371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22.3</v>
      </c>
      <c r="H175" s="19">
        <f t="shared" si="80"/>
        <v>147.79999999999998</v>
      </c>
      <c r="I175" s="19">
        <f t="shared" si="80"/>
        <v>88.999999999999986</v>
      </c>
      <c r="J175" s="19">
        <f t="shared" si="80"/>
        <v>721.6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1215</v>
      </c>
      <c r="G176" s="32">
        <f t="shared" ref="G176" si="82">G165+G175</f>
        <v>32.299999999999997</v>
      </c>
      <c r="H176" s="32">
        <f t="shared" ref="H176" si="83">H165+H175</f>
        <v>159.89999999999998</v>
      </c>
      <c r="I176" s="32">
        <f t="shared" ref="I176" si="84">I165+I175</f>
        <v>175.7</v>
      </c>
      <c r="J176" s="32">
        <f t="shared" ref="J176:L176" si="85">J165+J175</f>
        <v>1215.3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205</v>
      </c>
      <c r="G177" s="40">
        <v>10.8</v>
      </c>
      <c r="H177" s="40">
        <v>7.7</v>
      </c>
      <c r="I177" s="40">
        <v>40.799999999999997</v>
      </c>
      <c r="J177" s="40">
        <v>270.39999999999998</v>
      </c>
      <c r="K177" s="41" t="s">
        <v>43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109</v>
      </c>
      <c r="F179" s="43">
        <v>200</v>
      </c>
      <c r="G179" s="43">
        <v>3.9</v>
      </c>
      <c r="H179" s="43">
        <v>3.8</v>
      </c>
      <c r="I179" s="43">
        <v>25.1</v>
      </c>
      <c r="J179" s="43">
        <v>151.4</v>
      </c>
      <c r="K179" s="44">
        <v>433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84</v>
      </c>
      <c r="F180" s="43">
        <v>40</v>
      </c>
      <c r="G180" s="43">
        <v>5.8</v>
      </c>
      <c r="H180" s="43">
        <v>6.5</v>
      </c>
      <c r="I180" s="43">
        <v>9.6999999999999993</v>
      </c>
      <c r="J180" s="43">
        <v>121.9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445</v>
      </c>
      <c r="G184" s="19">
        <f t="shared" ref="G184:J184" si="86">SUM(G177:G183)</f>
        <v>20.5</v>
      </c>
      <c r="H184" s="19">
        <f t="shared" si="86"/>
        <v>18</v>
      </c>
      <c r="I184" s="19">
        <f t="shared" si="86"/>
        <v>75.600000000000009</v>
      </c>
      <c r="J184" s="19">
        <f t="shared" si="86"/>
        <v>543.69999999999993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0.1</v>
      </c>
      <c r="H185" s="43"/>
      <c r="I185" s="43">
        <v>0.2</v>
      </c>
      <c r="J185" s="43">
        <v>1.4</v>
      </c>
      <c r="K185" s="44">
        <v>7330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220</v>
      </c>
      <c r="G186" s="43">
        <v>6</v>
      </c>
      <c r="H186" s="43">
        <v>3</v>
      </c>
      <c r="I186" s="43">
        <v>16.3</v>
      </c>
      <c r="J186" s="43">
        <v>116.6</v>
      </c>
      <c r="K186" s="44">
        <v>92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111</v>
      </c>
      <c r="F187" s="43">
        <v>110</v>
      </c>
      <c r="G187" s="43">
        <v>6.2</v>
      </c>
      <c r="H187" s="43">
        <v>17.8</v>
      </c>
      <c r="I187" s="43">
        <v>8.1</v>
      </c>
      <c r="J187" s="43">
        <v>223.1</v>
      </c>
      <c r="K187" s="44" t="s">
        <v>112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5.5</v>
      </c>
      <c r="H188" s="43">
        <v>4.7</v>
      </c>
      <c r="I188" s="43">
        <v>28.4</v>
      </c>
      <c r="J188" s="43">
        <v>186.7</v>
      </c>
      <c r="K188" s="44">
        <v>331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0.3</v>
      </c>
      <c r="H189" s="43"/>
      <c r="I189" s="43">
        <v>30.8</v>
      </c>
      <c r="J189" s="43">
        <v>125.7</v>
      </c>
      <c r="K189" s="44">
        <v>402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2.2000000000000002</v>
      </c>
      <c r="H190" s="43">
        <v>0.4</v>
      </c>
      <c r="I190" s="43">
        <v>19.8</v>
      </c>
      <c r="J190" s="43">
        <v>92.8</v>
      </c>
      <c r="K190" s="44">
        <v>5371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20.3</v>
      </c>
      <c r="H194" s="19">
        <f t="shared" si="88"/>
        <v>25.9</v>
      </c>
      <c r="I194" s="19">
        <f t="shared" si="88"/>
        <v>103.6</v>
      </c>
      <c r="J194" s="19">
        <f t="shared" si="88"/>
        <v>746.3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1225</v>
      </c>
      <c r="G195" s="32">
        <f t="shared" ref="G195" si="90">G184+G194</f>
        <v>40.799999999999997</v>
      </c>
      <c r="H195" s="32">
        <f t="shared" ref="H195" si="91">H184+H194</f>
        <v>43.9</v>
      </c>
      <c r="I195" s="32">
        <f t="shared" ref="I195" si="92">I184+I194</f>
        <v>179.2</v>
      </c>
      <c r="J195" s="32">
        <f t="shared" ref="J195:L195" si="93">J184+J194</f>
        <v>1290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54.69</v>
      </c>
      <c r="I196" s="34">
        <f t="shared" si="94"/>
        <v>153.78</v>
      </c>
      <c r="J196" s="34">
        <f t="shared" si="94"/>
        <v>1164.5099999999998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Замдиректора по ВР</cp:lastModifiedBy>
  <dcterms:created xsi:type="dcterms:W3CDTF">2022-05-16T14:23:56Z</dcterms:created>
  <dcterms:modified xsi:type="dcterms:W3CDTF">2025-01-06T08:58:19Z</dcterms:modified>
</cp:coreProperties>
</file>